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\PP 019-2024\1 výzva\"/>
    </mc:Choice>
  </mc:AlternateContent>
  <xr:revisionPtr revIDLastSave="0" documentId="13_ncr:1_{764F463D-B3A2-4CFF-AFCD-79FA4A720C5B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PP!$B$6:$U$6</definedName>
    <definedName name="_xlnm.Print_Area" localSheetId="0">PP!$B$1:$U$17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1" l="1"/>
  <c r="K12" i="1"/>
  <c r="K13" i="1"/>
  <c r="K10" i="1"/>
  <c r="K11" i="1"/>
  <c r="L11" i="1"/>
  <c r="K14" i="1"/>
  <c r="L14" i="1"/>
  <c r="H10" i="1"/>
  <c r="H11" i="1"/>
  <c r="H12" i="1"/>
  <c r="H13" i="1"/>
  <c r="H14" i="1"/>
  <c r="L13" i="1" l="1"/>
  <c r="L12" i="1"/>
  <c r="K8" i="1" l="1"/>
  <c r="L8" i="1"/>
  <c r="K9" i="1"/>
  <c r="L9" i="1"/>
  <c r="H8" i="1"/>
  <c r="H9" i="1"/>
  <c r="K7" i="1" l="1"/>
  <c r="J17" i="1" s="1"/>
  <c r="H7" i="1"/>
  <c r="I17" i="1" s="1"/>
  <c r="L7" i="1" l="1"/>
</calcChain>
</file>

<file path=xl/sharedStrings.xml><?xml version="1.0" encoding="utf-8"?>
<sst xmlns="http://schemas.openxmlformats.org/spreadsheetml/2006/main" count="73" uniqueCount="61">
  <si>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</si>
  <si>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</si>
  <si>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</si>
  <si>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</si>
  <si>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</si>
  <si>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</si>
  <si>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</si>
  <si>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</si>
  <si>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</si>
  <si>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</si>
  <si>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</si>
  <si>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</si>
  <si>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</si>
  <si>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</si>
  <si>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</si>
  <si>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</si>
  <si>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</si>
  <si>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</si>
  <si>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</si>
  <si>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</si>
  <si>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</si>
  <si>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</si>
  <si>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</si>
  <si>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</si>
  <si>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</si>
  <si>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</si>
  <si>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V případě, že se dodavatel při předání zboží na některá uvedená tel. čísla nedovolá, bude v takovém případě volat tel. 377 631 320.</t>
  </si>
  <si>
    <t>Příloha č. 2 Kupní smlouvy - technická specifikace
Propagační předměty (II.) 019 - 2024</t>
  </si>
  <si>
    <t xml:space="preserve">Informační roll-up banner s potiskem </t>
  </si>
  <si>
    <t>ANO</t>
  </si>
  <si>
    <t>Projekt PUM_6b_2024_konference</t>
  </si>
  <si>
    <t>Samostatná faktura</t>
  </si>
  <si>
    <t>do 30.11.2024</t>
  </si>
  <si>
    <t>Mgr. Sabina Mattová, Ph.D.,
Tel.: 702 020 897,
37763 5103</t>
  </si>
  <si>
    <t>Sedláčkova 15, 
301 00 Plzeň,
Fakulta filozofická - Katedra archeologie,
 4. NP - místnost SP 401</t>
  </si>
  <si>
    <r>
      <t xml:space="preserve">Obyčejná tužka s gumou - </t>
    </r>
    <r>
      <rPr>
        <b/>
        <sz val="11"/>
        <color theme="1"/>
        <rFont val="Calibri"/>
        <family val="2"/>
        <charset val="238"/>
        <scheme val="minor"/>
      </rPr>
      <t>bílá</t>
    </r>
  </si>
  <si>
    <r>
      <t xml:space="preserve">Obyčejná tužka s gumou - </t>
    </r>
    <r>
      <rPr>
        <b/>
        <sz val="11"/>
        <color theme="1"/>
        <rFont val="Calibri"/>
        <family val="2"/>
        <charset val="238"/>
        <scheme val="minor"/>
      </rPr>
      <t xml:space="preserve">černá </t>
    </r>
  </si>
  <si>
    <r>
      <t xml:space="preserve">Bílá dřevěná tužka. Neořezaná. S gumou ve shodné barvě s tělem tužky.
Délka: 15 - 19 cm.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Logo "Univerzita třetího věku ZČU" v černé barvě (tampontisk) dle přílohy
</t>
    </r>
    <r>
      <rPr>
        <sz val="11"/>
        <color rgb="FFFF0000"/>
        <rFont val="Calibri"/>
        <family val="2"/>
        <charset val="238"/>
        <scheme val="minor"/>
      </rPr>
      <t>Příloha č. 3 Kupní smlouvy - potisk_PP (II.)-019-2024.jpg</t>
    </r>
  </si>
  <si>
    <r>
      <t xml:space="preserve">Černá dřevěná tužka. Neořezaná. S gumou ve shodné barvě s tělem tužky.
Délka: 15 - 19 cm.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"Univerzita třetího věku ZČU" v bílé barvě (tampontisk) dle přílohy
</t>
    </r>
    <r>
      <rPr>
        <sz val="11"/>
        <color rgb="FFFF0000"/>
        <rFont val="Calibri"/>
        <family val="2"/>
        <charset val="238"/>
        <scheme val="minor"/>
      </rPr>
      <t>Příloha č. 3 Kupní smlouvy - potisk_PP (II.)-019-2024.jpg</t>
    </r>
  </si>
  <si>
    <t>NE</t>
  </si>
  <si>
    <t>Požadavek na dodání produktové karty  jako součást nabídky k ověření splnění zadané specifikace.
Vítězný dodavatel zašle náhled zda logo bude čitelné, případně logo necháme upravit.</t>
  </si>
  <si>
    <t>Mgr. Magdalena Toušová, DiS.,
Tel.: 37763 1907,
724 071 804,
E-mail: edlova@rek.zcu.cz</t>
  </si>
  <si>
    <t>Jungmannova 1,
301 00 Plzeň,
Univerzita třetího věku,
místnost JJ 113b</t>
  </si>
  <si>
    <t>30 dní</t>
  </si>
  <si>
    <t>Pánské tričko s krátkým rukávem 
(S - XXL)</t>
  </si>
  <si>
    <t>Dámské tričko s krátkým rukávem 
(S - XXL)</t>
  </si>
  <si>
    <t>Multifunkční plastové kuličkové pero 6v1</t>
  </si>
  <si>
    <t>Plastové minipero</t>
  </si>
  <si>
    <t>Blog A5</t>
  </si>
  <si>
    <t>Technická 8, 
301 00 Plzeň, 
Fakulta aplikovaných věd - Děkanát,
místnost UC 130</t>
  </si>
  <si>
    <t>42 dní</t>
  </si>
  <si>
    <t>Mgr. Jitka Hepová,
Tel.: 737 342 065, 37763 2022
nebo
Mgr. Martina Batková,   
Tel.: 37763 2024, 37763 2024</t>
  </si>
  <si>
    <r>
      <t xml:space="preserve">Lepený blok ve formátu A5, min. 40 listů, zadní strana z odlišného/pevnějšího materiálu.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dvoubarevný viz</t>
    </r>
    <r>
      <rPr>
        <sz val="11"/>
        <color rgb="FFFF0000"/>
        <rFont val="Calibri"/>
        <family val="2"/>
        <charset val="238"/>
        <scheme val="minor"/>
      </rPr>
      <t xml:space="preserve"> Příloha č. 4 Kupní smlouvy - potisk_PP (II.)-019-2024.zip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Definice barev: </t>
    </r>
    <r>
      <rPr>
        <sz val="11"/>
        <color theme="1"/>
        <rFont val="Calibri"/>
        <family val="2"/>
        <charset val="238"/>
        <scheme val="minor"/>
      </rPr>
      <t xml:space="preserve">
žlutá/zlatá - PANTONE 117, RGB 206, 170, 27
šedá - PANTONE Cool Gray 4 UP, RGB 207, 207, 207</t>
    </r>
  </si>
  <si>
    <t xml:space="preserve">Požadavek na dodání produktové karty jako součást nabídky k ověření splnění zadané specifikace. </t>
  </si>
  <si>
    <r>
      <t xml:space="preserve">Střih: </t>
    </r>
    <r>
      <rPr>
        <b/>
        <sz val="11"/>
        <color theme="1"/>
        <rFont val="Calibri"/>
        <family val="2"/>
        <charset val="238"/>
        <scheme val="minor"/>
      </rPr>
      <t>Pánské tričko</t>
    </r>
    <r>
      <rPr>
        <sz val="11"/>
        <color theme="1"/>
        <rFont val="Calibri"/>
        <family val="2"/>
        <charset val="238"/>
        <scheme val="minor"/>
      </rPr>
      <t xml:space="preserve"> s krátkým rukávem
Materiál: 100 % bavlna s žerzejovou úpravou (single jersey), silikonová úprava
Gramáž: min. 180 g/m2
Průkrčník: úzký lem průkrčníku z žebrového úpletu s přídavkem elastanu, šíře max. 1,5 cm ve vel. XL
</t>
    </r>
    <r>
      <rPr>
        <b/>
        <sz val="11"/>
        <color theme="1"/>
        <rFont val="Calibri"/>
        <family val="2"/>
        <charset val="238"/>
        <scheme val="minor"/>
      </rPr>
      <t>Barva: černá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 mix velikostí S - XXL dle dohody 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dvoubarevný (bílá + žlutá/zlatá), viz ilustrační obrázek, kdy písmo bude bílé, špička trojúhelníku žlutá (PANTONE 117, RGB 206, 170, 27). Potisk na přední straně s šířkou min. 23 cm. Podklady viz</t>
    </r>
    <r>
      <rPr>
        <sz val="11"/>
        <color rgb="FFFF0000"/>
        <rFont val="Calibri"/>
        <family val="2"/>
        <charset val="238"/>
        <scheme val="minor"/>
      </rPr>
      <t xml:space="preserve"> Příloha č. 4 Kupní smlouvy - potisk_PP (II.)-019-2024.zip</t>
    </r>
    <r>
      <rPr>
        <sz val="11"/>
        <color theme="1"/>
        <rFont val="Calibri"/>
        <family val="2"/>
        <charset val="238"/>
        <scheme val="minor"/>
      </rPr>
      <t xml:space="preserve">
Potisk a tričko musí být odolné vůči praní min. na 40 °C a sušení v sušičce. 
Každé tričko je potřeba mít</t>
    </r>
    <r>
      <rPr>
        <u/>
        <sz val="11"/>
        <color theme="1"/>
        <rFont val="Calibri"/>
        <family val="2"/>
        <charset val="238"/>
        <scheme val="minor"/>
      </rPr>
      <t xml:space="preserve"> zvlášť zabalené </t>
    </r>
    <r>
      <rPr>
        <sz val="11"/>
        <color theme="1"/>
        <rFont val="Calibri"/>
        <family val="2"/>
        <charset val="238"/>
        <scheme val="minor"/>
      </rPr>
      <t>v ochranném materiálu, a to s viditelným označením velikosti.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Tričko musí barevně a materiálově odpovídat dámskému tričku v položce 5.
Požadavek na dodání produktové karty jako součást nabídky k ověření splnění zadané specifikace. </t>
    </r>
  </si>
  <si>
    <r>
      <t xml:space="preserve">Střih: </t>
    </r>
    <r>
      <rPr>
        <b/>
        <sz val="11"/>
        <color theme="1"/>
        <rFont val="Calibri"/>
        <family val="2"/>
        <charset val="238"/>
        <scheme val="minor"/>
      </rPr>
      <t xml:space="preserve">Dámské tričko </t>
    </r>
    <r>
      <rPr>
        <sz val="11"/>
        <color theme="1"/>
        <rFont val="Calibri"/>
        <family val="2"/>
        <charset val="238"/>
        <scheme val="minor"/>
      </rPr>
      <t xml:space="preserve">s krátkým rukávem, vypasovaný střih (rozdíl mezi pasem a boky min. 7 cm)
Materiál: 100 % bavlna s žerzejovou úpravou (single jersey), silikonová úprava
Gramáž: min. 180 g/m2
Průkrčník: úzký lem průkrčníku z vrchového materiálu s přídavkem elastanu
</t>
    </r>
    <r>
      <rPr>
        <b/>
        <sz val="11"/>
        <color theme="1"/>
        <rFont val="Calibri"/>
        <family val="2"/>
        <charset val="238"/>
        <scheme val="minor"/>
      </rPr>
      <t xml:space="preserve">Barva: černá.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 mix velikostí S - XXL dle dohody 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dvoubarevný (bílá + žlutá/zlatá), viz ilustrační obrázek, kdy písmo bude bílé, špička trojúhelníku žlutá (PANTONE 117, RGB 206, 170, 27). Potisk na přední straně s šířkou min. 23 cm. Podklady viz </t>
    </r>
    <r>
      <rPr>
        <sz val="11"/>
        <color rgb="FFFF0000"/>
        <rFont val="Calibri"/>
        <family val="2"/>
        <charset val="238"/>
        <scheme val="minor"/>
      </rPr>
      <t>Příloha č. 4 Kupní smlouvy - potisk_PP (II.)-019-2024.zip</t>
    </r>
    <r>
      <rPr>
        <sz val="11"/>
        <color theme="1"/>
        <rFont val="Calibri"/>
        <family val="2"/>
        <charset val="238"/>
        <scheme val="minor"/>
      </rPr>
      <t xml:space="preserve">
Potisk a tričko musí být odolné vůči praní na min. 40 °C a sušení v sušičce. 
Každé tričko je potřeba mít </t>
    </r>
    <r>
      <rPr>
        <u/>
        <sz val="11"/>
        <color theme="1"/>
        <rFont val="Calibri"/>
        <family val="2"/>
        <charset val="238"/>
        <scheme val="minor"/>
      </rPr>
      <t>zvlášť zabalené</t>
    </r>
    <r>
      <rPr>
        <sz val="11"/>
        <color theme="1"/>
        <rFont val="Calibri"/>
        <family val="2"/>
        <charset val="238"/>
        <scheme val="minor"/>
      </rPr>
      <t xml:space="preserve"> v ochranném materiálu, a to s viditelným označením velikosti.
</t>
    </r>
    <r>
      <rPr>
        <b/>
        <sz val="11"/>
        <color theme="1"/>
        <rFont val="Calibri"/>
        <family val="2"/>
        <charset val="238"/>
        <scheme val="minor"/>
      </rPr>
      <t xml:space="preserve">Požadavek na dodání produktové karty jako součást nabídky k ověření splnění zadané specifikace. </t>
    </r>
  </si>
  <si>
    <r>
      <t xml:space="preserve">Dotykové multifunkční plastové kuličkové pero 6 v 1 s otočným mechanismem. 
Pero ve tvaru trojúhelníku má gumovou špičku hrotu pro kapacitní obrazovky, držák telefonu, čistič obrazovky, pravítko a zdvojnásobuje se jako dvoudílný šroubovák.
Modrý inkoust. 
</t>
    </r>
    <r>
      <rPr>
        <b/>
        <sz val="11"/>
        <color theme="1"/>
        <rFont val="Calibri"/>
        <family val="2"/>
        <charset val="238"/>
        <scheme val="minor"/>
      </rPr>
      <t>Barva: žlutá/zlatá, popřípadě černá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na těle propisky ve verzi pro praváka, jednobarevný viz ilustrační obrázek (písmo GT America Bold), trvanlivý potisk dle daného materiálu. Minimální rozměr: délka 4-5 cm, výška dle poměru stran, umístění co nejdále od špičky/co nejblíže klipu.</t>
    </r>
    <r>
      <rPr>
        <sz val="11"/>
        <color theme="1"/>
        <rFont val="Calibri"/>
        <family val="2"/>
        <charset val="238"/>
        <scheme val="minor"/>
      </rPr>
      <t xml:space="preserve">
Podklady viz </t>
    </r>
    <r>
      <rPr>
        <sz val="11"/>
        <color rgb="FFFF0000"/>
        <rFont val="Calibri"/>
        <family val="2"/>
        <charset val="238"/>
        <scheme val="minor"/>
      </rPr>
      <t>Příloha č. 4 Kupní smlouvy - potisk_PP (II.)-019-2024.zip</t>
    </r>
  </si>
  <si>
    <r>
      <t xml:space="preserve">Bílo-žluté plastové kuličkové pero, modrá náplň.
</t>
    </r>
    <r>
      <rPr>
        <b/>
        <sz val="11"/>
        <color theme="1"/>
        <rFont val="Calibri"/>
        <family val="2"/>
        <charset val="238"/>
        <scheme val="minor"/>
      </rPr>
      <t>Barevnost:</t>
    </r>
    <r>
      <rPr>
        <sz val="11"/>
        <color theme="1"/>
        <rFont val="Calibri"/>
        <family val="2"/>
        <charset val="238"/>
        <scheme val="minor"/>
      </rPr>
      <t xml:space="preserve"> pogumovaný grip ve žluté barvě, modrá náplň, průsvitné tělo ve žluté barvě, bílý klip, bílá špička, bílý kroužek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jednobarevný (černá barva), logo dle ilustračního obrázku  (písmo GT America Bold), potisk na těle ve verzi pro praváka, trvanlivý potisk dle daného materiálu
Minimální rozměr: délka 4 -5 cm, výška dle poměru stran.</t>
    </r>
    <r>
      <rPr>
        <sz val="11"/>
        <color theme="1"/>
        <rFont val="Calibri"/>
        <family val="2"/>
        <charset val="238"/>
        <scheme val="minor"/>
      </rPr>
      <t xml:space="preserve">
Podklady viz </t>
    </r>
    <r>
      <rPr>
        <sz val="11"/>
        <color rgb="FFFF0000"/>
        <rFont val="Calibri"/>
        <family val="2"/>
        <charset val="238"/>
        <scheme val="minor"/>
      </rPr>
      <t>Příloha č. 4 Kupní smlouvy - potisk_PP (II.)-019-2024.zip</t>
    </r>
  </si>
  <si>
    <r>
      <t xml:space="preserve">Velikost: 850 x 2000 mm 
- hliníková konstrukce
- zaklapávací horní lišta
- motiv se roluje do základny
- široké otočné nohy
- polstrovaná taška pro transport
- PVC banner materiál 510 g s potiskem dle dodané předlohy
- hmotnost nepřesáhne 2,5 kg.
Každý banner bude s jiným potiskem - </t>
    </r>
    <r>
      <rPr>
        <b/>
        <sz val="11"/>
        <color theme="1"/>
        <rFont val="Calibri"/>
        <family val="2"/>
        <charset val="238"/>
        <scheme val="minor"/>
      </rPr>
      <t>podklady budou dodány až vítěznému dodavateli.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</si>
  <si>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 NÁZEV A ČÍSLO DOTAČNÍHO PROJEKTU 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</si>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</sst>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9" fillId="0" borderId="0"/>
    <xf numFmtId="0" fontId="10" fillId="0" borderId="0"/>
    <xf numFmtId="0" fontId="10" fillId="0" borderId="0"/>
    <xf numFmtId="0" fontId="21" fillId="0" borderId="0"/>
    <xf numFmtId="0" fontId="21" fillId="0" borderId="0"/>
  </cellStyleXfs>
  <cellXfs count="128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2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7" xfId="0" applyFont="1" applyFill="1" applyBorder="1" applyAlignment="1" applyProtection="1">
      <alignment horizontal="center" vertical="center" textRotation="90" wrapText="1"/>
    </xf>
    <xf numFmtId="0" fontId="17" fillId="5" borderId="8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13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left" vertical="center" wrapText="1" inden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 wrapText="1" indent="1"/>
    </xf>
    <xf numFmtId="0" fontId="8" fillId="3" borderId="2" xfId="0" applyFont="1" applyFill="1" applyBorder="1" applyAlignment="1" applyProtection="1">
      <alignment horizontal="left" vertical="center" wrapText="1" inden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" fontId="17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" fontId="17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1" fontId="17" fillId="3" borderId="17" xfId="0" applyNumberFormat="1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8" fillId="3" borderId="19" xfId="0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13" fillId="3" borderId="20" xfId="0" applyFont="1" applyFill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3" fillId="3" borderId="14" xfId="0" applyFont="1" applyFill="1" applyBorder="1" applyAlignment="1" applyProtection="1">
      <alignment horizontal="center" vertical="center" wrapText="1"/>
    </xf>
    <xf numFmtId="1" fontId="17" fillId="3" borderId="14" xfId="0" applyNumberFormat="1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5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7</xdr:row>
      <xdr:rowOff>161925</xdr:rowOff>
    </xdr:from>
    <xdr:to>
      <xdr:col>6</xdr:col>
      <xdr:colOff>2407672</xdr:colOff>
      <xdr:row>7</xdr:row>
      <xdr:rowOff>586468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AFAAE63-DFA3-4ADA-B554-22A81B9884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44200" y="5676900"/>
          <a:ext cx="2121922" cy="424543"/>
        </a:xfrm>
        <a:prstGeom prst="rect">
          <a:avLst/>
        </a:prstGeom>
      </xdr:spPr>
    </xdr:pic>
    <xdr:clientData/>
  </xdr:twoCellAnchor>
  <xdr:twoCellAnchor editAs="oneCell">
    <xdr:from>
      <xdr:col>6</xdr:col>
      <xdr:colOff>276226</xdr:colOff>
      <xdr:row>8</xdr:row>
      <xdr:rowOff>230981</xdr:rowOff>
    </xdr:from>
    <xdr:to>
      <xdr:col>6</xdr:col>
      <xdr:colOff>2383631</xdr:colOff>
      <xdr:row>8</xdr:row>
      <xdr:rowOff>655524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B245436-CE69-455D-A449-1F865E0EF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34676" y="7346156"/>
          <a:ext cx="2107405" cy="424543"/>
        </a:xfrm>
        <a:prstGeom prst="rect">
          <a:avLst/>
        </a:prstGeom>
      </xdr:spPr>
    </xdr:pic>
    <xdr:clientData/>
  </xdr:twoCellAnchor>
  <xdr:twoCellAnchor editAs="oneCell">
    <xdr:from>
      <xdr:col>6</xdr:col>
      <xdr:colOff>247650</xdr:colOff>
      <xdr:row>7</xdr:row>
      <xdr:rowOff>798348</xdr:rowOff>
    </xdr:from>
    <xdr:to>
      <xdr:col>6</xdr:col>
      <xdr:colOff>2456066</xdr:colOff>
      <xdr:row>7</xdr:row>
      <xdr:rowOff>1340107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63CCCF1-0DF3-4299-9641-5F5377A4A5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6100" y="6313323"/>
          <a:ext cx="2208416" cy="541759"/>
        </a:xfrm>
        <a:prstGeom prst="rect">
          <a:avLst/>
        </a:prstGeom>
      </xdr:spPr>
    </xdr:pic>
    <xdr:clientData/>
  </xdr:twoCellAnchor>
  <xdr:twoCellAnchor editAs="oneCell">
    <xdr:from>
      <xdr:col>6</xdr:col>
      <xdr:colOff>304800</xdr:colOff>
      <xdr:row>8</xdr:row>
      <xdr:rowOff>907261</xdr:rowOff>
    </xdr:from>
    <xdr:to>
      <xdr:col>6</xdr:col>
      <xdr:colOff>2379866</xdr:colOff>
      <xdr:row>8</xdr:row>
      <xdr:rowOff>1416307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50A158FC-71FD-4FC5-9DDE-B0700A99FF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0" y="8022436"/>
          <a:ext cx="2075066" cy="509046"/>
        </a:xfrm>
        <a:prstGeom prst="rect">
          <a:avLst/>
        </a:prstGeom>
      </xdr:spPr>
    </xdr:pic>
    <xdr:clientData/>
  </xdr:twoCellAnchor>
  <xdr:twoCellAnchor editAs="oneCell">
    <xdr:from>
      <xdr:col>6</xdr:col>
      <xdr:colOff>323850</xdr:colOff>
      <xdr:row>9</xdr:row>
      <xdr:rowOff>533400</xdr:rowOff>
    </xdr:from>
    <xdr:to>
      <xdr:col>6</xdr:col>
      <xdr:colOff>2180115</xdr:colOff>
      <xdr:row>9</xdr:row>
      <xdr:rowOff>2951463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5B64692A-A7BA-4531-92B4-0E9358C1B3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011150" y="9277350"/>
          <a:ext cx="1856265" cy="2418063"/>
        </a:xfrm>
        <a:prstGeom prst="rect">
          <a:avLst/>
        </a:prstGeom>
      </xdr:spPr>
    </xdr:pic>
    <xdr:clientData/>
  </xdr:twoCellAnchor>
  <xdr:twoCellAnchor editAs="oneCell">
    <xdr:from>
      <xdr:col>6</xdr:col>
      <xdr:colOff>2369864</xdr:colOff>
      <xdr:row>9</xdr:row>
      <xdr:rowOff>441896</xdr:rowOff>
    </xdr:from>
    <xdr:to>
      <xdr:col>6</xdr:col>
      <xdr:colOff>4101815</xdr:colOff>
      <xdr:row>9</xdr:row>
      <xdr:rowOff>2669486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8244B9D4-8245-4731-9F6D-7D6EB9B6A9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057164" y="9185846"/>
          <a:ext cx="1731951" cy="2227590"/>
        </a:xfrm>
        <a:prstGeom prst="rect">
          <a:avLst/>
        </a:prstGeom>
      </xdr:spPr>
    </xdr:pic>
    <xdr:clientData/>
  </xdr:twoCellAnchor>
  <xdr:twoCellAnchor editAs="oneCell">
    <xdr:from>
      <xdr:col>6</xdr:col>
      <xdr:colOff>314325</xdr:colOff>
      <xdr:row>10</xdr:row>
      <xdr:rowOff>19050</xdr:rowOff>
    </xdr:from>
    <xdr:to>
      <xdr:col>6</xdr:col>
      <xdr:colOff>2383155</xdr:colOff>
      <xdr:row>10</xdr:row>
      <xdr:rowOff>2685413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317A2FF2-4423-4BFD-A3B1-0BDBE5A0B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01625" y="12192000"/>
          <a:ext cx="2068830" cy="2666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2786554</xdr:colOff>
      <xdr:row>10</xdr:row>
      <xdr:rowOff>349603</xdr:rowOff>
    </xdr:from>
    <xdr:to>
      <xdr:col>6</xdr:col>
      <xdr:colOff>4518505</xdr:colOff>
      <xdr:row>10</xdr:row>
      <xdr:rowOff>2577193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4AF13FCD-71A5-4CB3-A9EE-05715D8536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473854" y="12608278"/>
          <a:ext cx="1731951" cy="2227590"/>
        </a:xfrm>
        <a:prstGeom prst="rect">
          <a:avLst/>
        </a:prstGeom>
      </xdr:spPr>
    </xdr:pic>
    <xdr:clientData/>
  </xdr:twoCellAnchor>
  <xdr:twoCellAnchor editAs="oneCell">
    <xdr:from>
      <xdr:col>6</xdr:col>
      <xdr:colOff>726621</xdr:colOff>
      <xdr:row>11</xdr:row>
      <xdr:rowOff>133350</xdr:rowOff>
    </xdr:from>
    <xdr:to>
      <xdr:col>6</xdr:col>
      <xdr:colOff>2951149</xdr:colOff>
      <xdr:row>11</xdr:row>
      <xdr:rowOff>664845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545235D8-B34C-4DFF-9B8A-9462C843F3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518696" y="15563850"/>
          <a:ext cx="2224528" cy="531495"/>
        </a:xfrm>
        <a:prstGeom prst="rect">
          <a:avLst/>
        </a:prstGeom>
      </xdr:spPr>
    </xdr:pic>
    <xdr:clientData/>
  </xdr:twoCellAnchor>
  <xdr:twoCellAnchor editAs="oneCell">
    <xdr:from>
      <xdr:col>6</xdr:col>
      <xdr:colOff>686071</xdr:colOff>
      <xdr:row>11</xdr:row>
      <xdr:rowOff>830580</xdr:rowOff>
    </xdr:from>
    <xdr:to>
      <xdr:col>6</xdr:col>
      <xdr:colOff>3015390</xdr:colOff>
      <xdr:row>11</xdr:row>
      <xdr:rowOff>1343523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45D76ECF-17D5-495A-A747-E5BBDC1574C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743" b="33976"/>
        <a:stretch/>
      </xdr:blipFill>
      <xdr:spPr>
        <a:xfrm>
          <a:off x="13478146" y="16261080"/>
          <a:ext cx="2329319" cy="512943"/>
        </a:xfrm>
        <a:prstGeom prst="rect">
          <a:avLst/>
        </a:prstGeom>
      </xdr:spPr>
    </xdr:pic>
    <xdr:clientData/>
  </xdr:twoCellAnchor>
  <xdr:twoCellAnchor editAs="oneCell">
    <xdr:from>
      <xdr:col>6</xdr:col>
      <xdr:colOff>1114425</xdr:colOff>
      <xdr:row>11</xdr:row>
      <xdr:rowOff>1540328</xdr:rowOff>
    </xdr:from>
    <xdr:to>
      <xdr:col>6</xdr:col>
      <xdr:colOff>2665638</xdr:colOff>
      <xdr:row>11</xdr:row>
      <xdr:rowOff>2315935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B9C35D3C-7BDC-4868-B041-EAADAD021C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01725" y="16646978"/>
          <a:ext cx="1551213" cy="775607"/>
        </a:xfrm>
        <a:prstGeom prst="rect">
          <a:avLst/>
        </a:prstGeom>
      </xdr:spPr>
    </xdr:pic>
    <xdr:clientData/>
  </xdr:twoCellAnchor>
  <xdr:twoCellAnchor editAs="oneCell">
    <xdr:from>
      <xdr:col>6</xdr:col>
      <xdr:colOff>400050</xdr:colOff>
      <xdr:row>12</xdr:row>
      <xdr:rowOff>171451</xdr:rowOff>
    </xdr:from>
    <xdr:to>
      <xdr:col>6</xdr:col>
      <xdr:colOff>3424916</xdr:colOff>
      <xdr:row>12</xdr:row>
      <xdr:rowOff>753702</xdr:rowOff>
    </xdr:to>
    <xdr:pic>
      <xdr:nvPicPr>
        <xdr:cNvPr id="13" name="Obrázek 12" descr="Kuličkové Pero Zonet - Žlutá">
          <a:extLst>
            <a:ext uri="{FF2B5EF4-FFF2-40B4-BE49-F238E27FC236}">
              <a16:creationId xmlns:a16="http://schemas.microsoft.com/office/drawing/2014/main" id="{0B27DE31-4F71-4750-90D5-F858FF11D1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14308657" y="16628544"/>
          <a:ext cx="582251" cy="30248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1177766</xdr:colOff>
      <xdr:row>12</xdr:row>
      <xdr:rowOff>1057887</xdr:rowOff>
    </xdr:from>
    <xdr:to>
      <xdr:col>6</xdr:col>
      <xdr:colOff>2728979</xdr:colOff>
      <xdr:row>12</xdr:row>
      <xdr:rowOff>1833494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655EDFF-DB8A-4BAD-A7B2-3226E5D322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65066" y="18736287"/>
          <a:ext cx="1551213" cy="775607"/>
        </a:xfrm>
        <a:prstGeom prst="rect">
          <a:avLst/>
        </a:prstGeom>
      </xdr:spPr>
    </xdr:pic>
    <xdr:clientData/>
  </xdr:twoCellAnchor>
  <xdr:twoCellAnchor editAs="oneCell">
    <xdr:from>
      <xdr:col>6</xdr:col>
      <xdr:colOff>1257300</xdr:colOff>
      <xdr:row>13</xdr:row>
      <xdr:rowOff>266700</xdr:rowOff>
    </xdr:from>
    <xdr:to>
      <xdr:col>6</xdr:col>
      <xdr:colOff>2849336</xdr:colOff>
      <xdr:row>13</xdr:row>
      <xdr:rowOff>2543880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E7136842-55ED-4851-B99D-9DA82039FE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944600" y="19983450"/>
          <a:ext cx="1592036" cy="22771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zoomScale="80" zoomScaleNormal="8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9.85546875" style="5" customWidth="1"/>
    <col min="4" max="4" width="11" style="122" customWidth="1"/>
    <col min="5" max="5" width="12" style="4" customWidth="1"/>
    <col min="6" max="6" width="122" style="5" customWidth="1"/>
    <col min="7" max="7" width="70.7109375" style="5" customWidth="1"/>
    <col min="8" max="8" width="20.2851562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2.42578125" style="1" customWidth="1"/>
    <col min="14" max="14" width="15.85546875" style="1" customWidth="1"/>
    <col min="15" max="15" width="36.5703125" style="1" customWidth="1"/>
    <col min="16" max="16" width="39" style="1" customWidth="1"/>
    <col min="17" max="17" width="32" style="1" customWidth="1"/>
    <col min="18" max="18" width="33.42578125" style="1" customWidth="1"/>
    <col min="19" max="19" width="28.28515625" style="1" customWidth="1"/>
    <col min="20" max="20" width="11.5703125" style="1" hidden="1" customWidth="1"/>
    <col min="21" max="21" width="29.28515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27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25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18</v>
      </c>
      <c r="O6" s="28" t="s">
        <v>59</v>
      </c>
      <c r="P6" s="28" t="s">
        <v>19</v>
      </c>
      <c r="Q6" s="30" t="s">
        <v>20</v>
      </c>
      <c r="R6" s="28" t="s">
        <v>21</v>
      </c>
      <c r="S6" s="28" t="s">
        <v>60</v>
      </c>
      <c r="T6" s="28" t="s">
        <v>22</v>
      </c>
      <c r="U6" s="28" t="s">
        <v>23</v>
      </c>
    </row>
    <row r="7" spans="1:21" ht="224.25" customHeight="1" thickBot="1" x14ac:dyDescent="0.3">
      <c r="A7" s="31"/>
      <c r="B7" s="32">
        <v>1</v>
      </c>
      <c r="C7" s="33" t="s">
        <v>28</v>
      </c>
      <c r="D7" s="34">
        <v>3</v>
      </c>
      <c r="E7" s="35" t="s">
        <v>24</v>
      </c>
      <c r="F7" s="36" t="s">
        <v>58</v>
      </c>
      <c r="G7" s="37"/>
      <c r="H7" s="38">
        <f t="shared" ref="H7:H14" si="0">D7*I7</f>
        <v>4500</v>
      </c>
      <c r="I7" s="39">
        <v>1500</v>
      </c>
      <c r="J7" s="123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31</v>
      </c>
      <c r="N7" s="43" t="s">
        <v>29</v>
      </c>
      <c r="O7" s="44" t="s">
        <v>30</v>
      </c>
      <c r="P7" s="45"/>
      <c r="Q7" s="42" t="s">
        <v>33</v>
      </c>
      <c r="R7" s="43" t="s">
        <v>34</v>
      </c>
      <c r="S7" s="46" t="s">
        <v>32</v>
      </c>
      <c r="T7" s="47"/>
      <c r="U7" s="44" t="s">
        <v>12</v>
      </c>
    </row>
    <row r="8" spans="1:21" ht="126" customHeight="1" x14ac:dyDescent="0.25">
      <c r="A8" s="31"/>
      <c r="B8" s="48">
        <v>2</v>
      </c>
      <c r="C8" s="49" t="s">
        <v>35</v>
      </c>
      <c r="D8" s="50">
        <v>1500</v>
      </c>
      <c r="E8" s="51" t="s">
        <v>24</v>
      </c>
      <c r="F8" s="49" t="s">
        <v>37</v>
      </c>
      <c r="G8" s="52"/>
      <c r="H8" s="53">
        <f t="shared" si="0"/>
        <v>4425</v>
      </c>
      <c r="I8" s="54">
        <v>2.95</v>
      </c>
      <c r="J8" s="124"/>
      <c r="K8" s="55">
        <f t="shared" ref="K8:K9" si="3">D8*J8</f>
        <v>0</v>
      </c>
      <c r="L8" s="56" t="str">
        <f t="shared" ref="L8:L9" si="4">IF(ISNUMBER(J8), IF(J8&gt;I8,"NEVYHOVUJE","VYHOVUJE")," ")</f>
        <v xml:space="preserve"> </v>
      </c>
      <c r="M8" s="57" t="s">
        <v>31</v>
      </c>
      <c r="N8" s="58" t="s">
        <v>39</v>
      </c>
      <c r="O8" s="59"/>
      <c r="P8" s="60" t="s">
        <v>40</v>
      </c>
      <c r="Q8" s="57" t="s">
        <v>41</v>
      </c>
      <c r="R8" s="58" t="s">
        <v>42</v>
      </c>
      <c r="S8" s="61" t="s">
        <v>43</v>
      </c>
      <c r="T8" s="62"/>
      <c r="U8" s="57" t="s">
        <v>12</v>
      </c>
    </row>
    <row r="9" spans="1:21" ht="128.25" customHeight="1" thickBot="1" x14ac:dyDescent="0.3">
      <c r="A9" s="31"/>
      <c r="B9" s="63">
        <v>3</v>
      </c>
      <c r="C9" s="64" t="s">
        <v>36</v>
      </c>
      <c r="D9" s="65">
        <v>1500</v>
      </c>
      <c r="E9" s="66" t="s">
        <v>24</v>
      </c>
      <c r="F9" s="64" t="s">
        <v>38</v>
      </c>
      <c r="G9" s="67"/>
      <c r="H9" s="68">
        <f t="shared" si="0"/>
        <v>4425</v>
      </c>
      <c r="I9" s="69">
        <v>2.95</v>
      </c>
      <c r="J9" s="125"/>
      <c r="K9" s="70">
        <f t="shared" si="3"/>
        <v>0</v>
      </c>
      <c r="L9" s="71" t="str">
        <f t="shared" si="4"/>
        <v xml:space="preserve"> </v>
      </c>
      <c r="M9" s="72"/>
      <c r="N9" s="73"/>
      <c r="O9" s="74"/>
      <c r="P9" s="75"/>
      <c r="Q9" s="72"/>
      <c r="R9" s="73"/>
      <c r="S9" s="76"/>
      <c r="T9" s="77"/>
      <c r="U9" s="72"/>
    </row>
    <row r="10" spans="1:21" ht="276.75" customHeight="1" x14ac:dyDescent="0.25">
      <c r="A10" s="31"/>
      <c r="B10" s="48">
        <v>4</v>
      </c>
      <c r="C10" s="49" t="s">
        <v>44</v>
      </c>
      <c r="D10" s="50">
        <v>75</v>
      </c>
      <c r="E10" s="51" t="s">
        <v>24</v>
      </c>
      <c r="F10" s="78" t="s">
        <v>54</v>
      </c>
      <c r="G10" s="52"/>
      <c r="H10" s="53">
        <f t="shared" si="0"/>
        <v>12000</v>
      </c>
      <c r="I10" s="54">
        <v>160</v>
      </c>
      <c r="J10" s="124"/>
      <c r="K10" s="55">
        <f t="shared" ref="K10:K14" si="5">D10*J10</f>
        <v>0</v>
      </c>
      <c r="L10" s="56" t="str">
        <f t="shared" ref="L10:L14" si="6">IF(ISNUMBER(J10), IF(J10&gt;I10,"NEVYHOVUJE","VYHOVUJE")," ")</f>
        <v xml:space="preserve"> </v>
      </c>
      <c r="M10" s="57" t="s">
        <v>31</v>
      </c>
      <c r="N10" s="58" t="s">
        <v>39</v>
      </c>
      <c r="O10" s="59"/>
      <c r="P10" s="60" t="s">
        <v>53</v>
      </c>
      <c r="Q10" s="57" t="s">
        <v>51</v>
      </c>
      <c r="R10" s="58" t="s">
        <v>49</v>
      </c>
      <c r="S10" s="61" t="s">
        <v>50</v>
      </c>
      <c r="T10" s="62"/>
      <c r="U10" s="57" t="s">
        <v>12</v>
      </c>
    </row>
    <row r="11" spans="1:21" ht="249.75" customHeight="1" x14ac:dyDescent="0.25">
      <c r="A11" s="31"/>
      <c r="B11" s="79">
        <v>5</v>
      </c>
      <c r="C11" s="80" t="s">
        <v>45</v>
      </c>
      <c r="D11" s="81">
        <v>25</v>
      </c>
      <c r="E11" s="82" t="s">
        <v>24</v>
      </c>
      <c r="F11" s="83" t="s">
        <v>55</v>
      </c>
      <c r="G11" s="84"/>
      <c r="H11" s="85">
        <f t="shared" si="0"/>
        <v>4500</v>
      </c>
      <c r="I11" s="86">
        <v>180</v>
      </c>
      <c r="J11" s="126"/>
      <c r="K11" s="87">
        <f t="shared" si="5"/>
        <v>0</v>
      </c>
      <c r="L11" s="88" t="str">
        <f t="shared" si="6"/>
        <v xml:space="preserve"> </v>
      </c>
      <c r="M11" s="72"/>
      <c r="N11" s="73"/>
      <c r="O11" s="74"/>
      <c r="P11" s="89"/>
      <c r="Q11" s="72"/>
      <c r="R11" s="73"/>
      <c r="S11" s="76"/>
      <c r="T11" s="77"/>
      <c r="U11" s="72"/>
    </row>
    <row r="12" spans="1:21" ht="199.5" customHeight="1" x14ac:dyDescent="0.25">
      <c r="A12" s="31"/>
      <c r="B12" s="79">
        <v>6</v>
      </c>
      <c r="C12" s="80" t="s">
        <v>46</v>
      </c>
      <c r="D12" s="81">
        <v>500</v>
      </c>
      <c r="E12" s="82" t="s">
        <v>24</v>
      </c>
      <c r="F12" s="83" t="s">
        <v>56</v>
      </c>
      <c r="G12" s="84"/>
      <c r="H12" s="85">
        <f t="shared" si="0"/>
        <v>10000</v>
      </c>
      <c r="I12" s="86">
        <v>20</v>
      </c>
      <c r="J12" s="126"/>
      <c r="K12" s="87">
        <f t="shared" si="5"/>
        <v>0</v>
      </c>
      <c r="L12" s="88" t="str">
        <f t="shared" si="6"/>
        <v xml:space="preserve"> </v>
      </c>
      <c r="M12" s="72"/>
      <c r="N12" s="73"/>
      <c r="O12" s="74"/>
      <c r="P12" s="90"/>
      <c r="Q12" s="72"/>
      <c r="R12" s="73"/>
      <c r="S12" s="76"/>
      <c r="T12" s="77"/>
      <c r="U12" s="72"/>
    </row>
    <row r="13" spans="1:21" ht="160.5" customHeight="1" x14ac:dyDescent="0.25">
      <c r="A13" s="31"/>
      <c r="B13" s="79">
        <v>7</v>
      </c>
      <c r="C13" s="80" t="s">
        <v>47</v>
      </c>
      <c r="D13" s="81">
        <v>500</v>
      </c>
      <c r="E13" s="82" t="s">
        <v>24</v>
      </c>
      <c r="F13" s="83" t="s">
        <v>57</v>
      </c>
      <c r="G13" s="84"/>
      <c r="H13" s="85">
        <f t="shared" si="0"/>
        <v>3000</v>
      </c>
      <c r="I13" s="86">
        <v>6</v>
      </c>
      <c r="J13" s="126"/>
      <c r="K13" s="87">
        <f t="shared" si="5"/>
        <v>0</v>
      </c>
      <c r="L13" s="88" t="str">
        <f t="shared" si="6"/>
        <v xml:space="preserve"> </v>
      </c>
      <c r="M13" s="72"/>
      <c r="N13" s="73"/>
      <c r="O13" s="74"/>
      <c r="P13" s="75"/>
      <c r="Q13" s="72"/>
      <c r="R13" s="73"/>
      <c r="S13" s="76"/>
      <c r="T13" s="77"/>
      <c r="U13" s="72"/>
    </row>
    <row r="14" spans="1:21" ht="218.25" customHeight="1" thickBot="1" x14ac:dyDescent="0.3">
      <c r="A14" s="31"/>
      <c r="B14" s="91">
        <v>8</v>
      </c>
      <c r="C14" s="92" t="s">
        <v>48</v>
      </c>
      <c r="D14" s="93">
        <v>600</v>
      </c>
      <c r="E14" s="94" t="s">
        <v>24</v>
      </c>
      <c r="F14" s="92" t="s">
        <v>52</v>
      </c>
      <c r="G14" s="95"/>
      <c r="H14" s="96">
        <f t="shared" si="0"/>
        <v>12000</v>
      </c>
      <c r="I14" s="97">
        <v>20</v>
      </c>
      <c r="J14" s="127"/>
      <c r="K14" s="98">
        <f t="shared" si="5"/>
        <v>0</v>
      </c>
      <c r="L14" s="99" t="str">
        <f t="shared" si="6"/>
        <v xml:space="preserve"> </v>
      </c>
      <c r="M14" s="100"/>
      <c r="N14" s="101"/>
      <c r="O14" s="102"/>
      <c r="P14" s="103"/>
      <c r="Q14" s="100"/>
      <c r="R14" s="101"/>
      <c r="S14" s="104"/>
      <c r="T14" s="105"/>
      <c r="U14" s="100"/>
    </row>
    <row r="15" spans="1:21" ht="13.5" customHeight="1" thickTop="1" thickBot="1" x14ac:dyDescent="0.3">
      <c r="C15" s="1"/>
      <c r="D15" s="1"/>
      <c r="E15" s="1"/>
      <c r="F15" s="1"/>
      <c r="G15" s="1"/>
      <c r="H15" s="1"/>
      <c r="K15" s="106"/>
    </row>
    <row r="16" spans="1:21" ht="60.75" customHeight="1" thickTop="1" thickBot="1" x14ac:dyDescent="0.3">
      <c r="B16" s="107" t="s">
        <v>9</v>
      </c>
      <c r="C16" s="107"/>
      <c r="D16" s="107"/>
      <c r="E16" s="107"/>
      <c r="F16" s="107"/>
      <c r="G16" s="15"/>
      <c r="H16" s="108"/>
      <c r="I16" s="109" t="s">
        <v>10</v>
      </c>
      <c r="J16" s="110" t="s">
        <v>11</v>
      </c>
      <c r="K16" s="111"/>
      <c r="L16" s="112"/>
      <c r="M16" s="113"/>
      <c r="N16" s="24"/>
      <c r="O16" s="24"/>
      <c r="P16" s="24"/>
      <c r="Q16" s="24"/>
      <c r="R16" s="24"/>
      <c r="S16" s="24"/>
      <c r="T16" s="24"/>
      <c r="U16" s="114"/>
    </row>
    <row r="17" spans="2:21" ht="33" customHeight="1" thickTop="1" thickBot="1" x14ac:dyDescent="0.3">
      <c r="B17" s="115" t="s">
        <v>26</v>
      </c>
      <c r="C17" s="115"/>
      <c r="D17" s="115"/>
      <c r="E17" s="115"/>
      <c r="F17" s="115"/>
      <c r="G17" s="116"/>
      <c r="H17" s="117"/>
      <c r="I17" s="118">
        <f>SUM(H7:H14)</f>
        <v>54850</v>
      </c>
      <c r="J17" s="119">
        <f>SUM(K7:K14)</f>
        <v>0</v>
      </c>
      <c r="K17" s="120"/>
      <c r="L17" s="121"/>
      <c r="M17" s="113"/>
      <c r="T17" s="24"/>
      <c r="U17" s="114"/>
    </row>
    <row r="18" spans="2:21" ht="14.1" customHeight="1" thickTop="1" x14ac:dyDescent="0.25"/>
    <row r="19" spans="2:21" ht="14.25" customHeight="1" x14ac:dyDescent="0.25"/>
    <row r="20" spans="2:21" ht="14.1" customHeight="1" x14ac:dyDescent="0.25"/>
    <row r="21" spans="2:21" ht="14.25" customHeight="1" x14ac:dyDescent="0.25"/>
    <row r="22" spans="2:21" ht="14.25" customHeight="1" x14ac:dyDescent="0.25"/>
    <row r="23" spans="2:21" ht="14.1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XUUsTMzDPd8qsjhV2a1YX57iYcm1rw+lhdM/JFbkyyusdfSJwUvW+aQnboOeEgOat+KOBp4MwcnRgGXOx69P6w==" saltValue="NxDOCWH3Wmr+9j5LqUDymA==" spinCount="100000" sheet="1" objects="1" scenarios="1"/>
  <mergeCells count="24">
    <mergeCell ref="P10:P11"/>
    <mergeCell ref="B17:F17"/>
    <mergeCell ref="J17:L17"/>
    <mergeCell ref="B1:D1"/>
    <mergeCell ref="J16:L16"/>
    <mergeCell ref="B16:F16"/>
    <mergeCell ref="P12:P14"/>
    <mergeCell ref="T8:T9"/>
    <mergeCell ref="U8:U9"/>
    <mergeCell ref="M8:M9"/>
    <mergeCell ref="N8:N9"/>
    <mergeCell ref="O8:O9"/>
    <mergeCell ref="P8:P9"/>
    <mergeCell ref="M10:M14"/>
    <mergeCell ref="N10:N14"/>
    <mergeCell ref="O10:O14"/>
    <mergeCell ref="T10:T14"/>
    <mergeCell ref="U10:U14"/>
    <mergeCell ref="S10:S14"/>
    <mergeCell ref="R10:R14"/>
    <mergeCell ref="Q10:Q14"/>
    <mergeCell ref="Q8:Q9"/>
    <mergeCell ref="R8:R9"/>
    <mergeCell ref="S8:S9"/>
  </mergeCells>
  <conditionalFormatting sqref="B7:B14">
    <cfRule type="cellIs" dxfId="7" priority="84" operator="greaterThanOrEqual">
      <formula>1</formula>
    </cfRule>
    <cfRule type="containsBlanks" dxfId="6" priority="89">
      <formula>LEN(TRIM(B7))=0</formula>
    </cfRule>
  </conditionalFormatting>
  <conditionalFormatting sqref="D7:D14">
    <cfRule type="containsBlanks" dxfId="5" priority="1">
      <formula>LEN(TRIM(D7))=0</formula>
    </cfRule>
  </conditionalFormatting>
  <conditionalFormatting sqref="J7:J14">
    <cfRule type="notContainsBlanks" dxfId="4" priority="46">
      <formula>LEN(TRIM(J7))&gt;0</formula>
    </cfRule>
    <cfRule type="notContainsBlanks" dxfId="3" priority="47">
      <formula>LEN(TRIM(J7))&gt;0</formula>
    </cfRule>
    <cfRule type="containsBlanks" dxfId="2" priority="48">
      <formula>LEN(TRIM(J7))=0</formula>
    </cfRule>
  </conditionalFormatting>
  <conditionalFormatting sqref="L7:L14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showInputMessage="1" showErrorMessage="1" sqref="N7:N8" xr:uid="{00000000-0002-0000-0000-000000000000}">
      <formula1>"ANO,NE"</formula1>
    </dataValidation>
    <dataValidation type="list" showInputMessage="1" showErrorMessage="1" sqref="E7:E14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 U10:U14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2024-10-03T07:22:13Z</cp:lastPrinted>
  <dcterms:created xsi:type="dcterms:W3CDTF">2014-03-05T12:43:32Z</dcterms:created>
  <dcterms:modified xsi:type="dcterms:W3CDTF">2024-10-03T09:11:44Z</dcterms:modified>
</cp:coreProperties>
</file>